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Sasa\1.Drone4Design\1.Projekti\2026\Inker_projekt uklanjanja tribine\Bit\"/>
    </mc:Choice>
  </mc:AlternateContent>
  <xr:revisionPtr revIDLastSave="0" documentId="13_ncr:1_{85927B40-F1DA-4A8A-9664-32B52189C6B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troskovnik" sheetId="2" r:id="rId1"/>
  </sheets>
  <definedNames>
    <definedName name="_xlnm.Print_Area" localSheetId="0">troskovnik!$A$12:$F$76</definedName>
  </definedNames>
  <calcPr calcId="191029"/>
</workbook>
</file>

<file path=xl/calcChain.xml><?xml version="1.0" encoding="utf-8"?>
<calcChain xmlns="http://schemas.openxmlformats.org/spreadsheetml/2006/main">
  <c r="F74" i="2" l="1"/>
  <c r="F71" i="2"/>
  <c r="F68" i="2"/>
  <c r="F67" i="2"/>
  <c r="F64" i="2"/>
  <c r="F63" i="2"/>
  <c r="F60" i="2"/>
  <c r="F59" i="2"/>
  <c r="F56" i="2"/>
  <c r="F55" i="2"/>
  <c r="F51" i="2"/>
  <c r="F48" i="2"/>
  <c r="F47" i="2"/>
  <c r="F44" i="2"/>
  <c r="F41" i="2"/>
  <c r="F38" i="2"/>
  <c r="F33" i="2"/>
  <c r="F30" i="2"/>
  <c r="F27" i="2"/>
  <c r="F26" i="2"/>
  <c r="F23" i="2"/>
  <c r="F20" i="2"/>
  <c r="D64" i="2"/>
  <c r="D60" i="2"/>
  <c r="F76" i="2" l="1"/>
</calcChain>
</file>

<file path=xl/sharedStrings.xml><?xml version="1.0" encoding="utf-8"?>
<sst xmlns="http://schemas.openxmlformats.org/spreadsheetml/2006/main" count="91" uniqueCount="61">
  <si>
    <t>Investitor: GRAD ZAPREŠIĆ</t>
  </si>
  <si>
    <t>Nova ulica 10</t>
  </si>
  <si>
    <t>10290 Zaprešić</t>
  </si>
  <si>
    <t>lokacija: ŠRC Zaprešić</t>
  </si>
  <si>
    <t xml:space="preserve"> UKLANJANJE POMOĆNE TRIBINE</t>
  </si>
  <si>
    <t>TROŠKOVNIK</t>
  </si>
  <si>
    <t>OPĆE NAPOMENE:</t>
  </si>
  <si>
    <t>r.br.</t>
  </si>
  <si>
    <t>opis stavke</t>
  </si>
  <si>
    <t>jed. mjere</t>
  </si>
  <si>
    <t>količina</t>
  </si>
  <si>
    <t>cijena</t>
  </si>
  <si>
    <t>ukupna cijena</t>
  </si>
  <si>
    <t>1.</t>
  </si>
  <si>
    <t>Demontaža zaštitne mreže postojećeg pomoćnog igrališta  uz odlaganje na lokaciji do ponovne montaže.</t>
  </si>
  <si>
    <t xml:space="preserve">mreža </t>
  </si>
  <si>
    <t>m'</t>
  </si>
  <si>
    <t>2.</t>
  </si>
  <si>
    <t>Demontaža čeličnih nosača zaštitne ograde s ukrutama i reflektora uz odlaganje na lokaciji do ponovne montaže</t>
  </si>
  <si>
    <t>nosači</t>
  </si>
  <si>
    <t>kom</t>
  </si>
  <si>
    <t>reflektori</t>
  </si>
  <si>
    <t>3.</t>
  </si>
  <si>
    <t>Demontaža čeličnih ulaznih vrata i panelne ograde postojećeg terena visine 2.1 m uz rezanje , utovar, odvoz, i zbrinjavanje sukladno Zakonu sadržano u jediničnoj cijeni.</t>
  </si>
  <si>
    <t>ograda</t>
  </si>
  <si>
    <t>4.</t>
  </si>
  <si>
    <t>Rezanje pristupne kose asfaltirane rampe uključivo rezanje asfalta, demontažu rubnjaka, utovar i odvoz materijala sukladno Zakonu sadržano u jediničnoj cijeni.</t>
  </si>
  <si>
    <t>m3</t>
  </si>
  <si>
    <t>5.</t>
  </si>
  <si>
    <t>Strojna i ručna demontaža čeličnih platformi uz rezanje , utovar, odvoz i zbrinjavanje sukladno Zakonu sadržano u jediničnoj cijeni.</t>
  </si>
  <si>
    <t>plaforme</t>
  </si>
  <si>
    <t>6.</t>
  </si>
  <si>
    <t>Demontaža sjedalica na tribini uz rezanje, utovar, odvoz, i zbrinjavanje sukladno Zakonu sadržano u jediničnoj cijeni.</t>
  </si>
  <si>
    <t>sjedalice 1 red</t>
  </si>
  <si>
    <t>kpl</t>
  </si>
  <si>
    <t>7.</t>
  </si>
  <si>
    <t>Demontaža klupa za suce, delegate i rezervne igrače, uz odlaganje na lokaciji do ponovne montaže</t>
  </si>
  <si>
    <t>komplet  s pokrovnom konstrukcijom</t>
  </si>
  <si>
    <t>8.</t>
  </si>
  <si>
    <t>Strojno razbijanje ab tribina, nazubljenih greda i kućice za elektroinstalacije (u svemu prema nacrtu 2), utovar, odvoz, i zbrinjavanje sukladno Zakonu sadržano u jediničnoj cijeni.</t>
  </si>
  <si>
    <t>ab tribine i nosači</t>
  </si>
  <si>
    <t>ab kućica za elektroinstalacije</t>
  </si>
  <si>
    <t>9.</t>
  </si>
  <si>
    <t>Strojno iskop zemljanog nasipa ispod tribina i  za stope nosača ograde i reflektora, utovar, odvoz i zbrinjavanje sukladno Zakonu sadržano u jediničnoj cijeni.</t>
  </si>
  <si>
    <t>10.</t>
  </si>
  <si>
    <t>Osiguranje iskopa betoniranjem rubne grede , uz betoniranje stopa čeličnih držača ograde i reflektora</t>
  </si>
  <si>
    <t>rubna greda 20x40cm sa  temeljnim stopama 50x50x80cm</t>
  </si>
  <si>
    <t>beton C25/30</t>
  </si>
  <si>
    <t>armatura B 500B (110kg/m3)</t>
  </si>
  <si>
    <t>kg</t>
  </si>
  <si>
    <t>rubna greda 30x120cm u nastavku tribine</t>
  </si>
  <si>
    <t>stope čeličnih držača ograde i refletora 150x150, 100x150cm,  h=1.20m</t>
  </si>
  <si>
    <t>11.</t>
  </si>
  <si>
    <t xml:space="preserve">Demontaža i izmiještanje elektroinstalacija iz kontrolne kućice u privremeni kontejner </t>
  </si>
  <si>
    <t>12.</t>
  </si>
  <si>
    <t xml:space="preserve">Demontaža i izmiještanje dtk instalacija uključivo uklanjanje 2 drvena stupa+betonski temelji, sa vodovima </t>
  </si>
  <si>
    <t>Svi radovi navedeni u ovom troškovniku moraju biti izvedeni stručno i solidno,  prema projektu, važećim zakonima, tehničkim propisima i uputama nadzorne službe.Osim toga, izvođač je obavezan pridržavati se uputa projektanta/nadzora u svim pitanjima koja se odnose na izbor i obradu materijala i način izvedbe pojedinih detalja, ukoliko to nije već opisano troškovnikom.U slučaju da opis pojedine stavke nije dovoljno jasan, mjerodavna je samo uputa i tumačenje projektanta/nadzora. O tome se izvođač treba informirati već prilikom sastavljanja jedinične cijene. Izvođač je dužan prilikom sastavljana ponude proučiti projekt uklanjanja radi potpunog uvida u objekt. U jediničnim cijenama moraju biti obuhvaćeni svi troškovi potrebni za dovršenje predviđenog rada, tj. materijal s prijevozom, troškovi mehanizacije, radna snaga sa svim dodacima, svi režijski troškovi izvođača, obveze, porezi, dobit i ostalo, tako da je ponuđena cijena konačna. U ponuđenim jediničnim cijenama mora biti sadržan trošak zbrinjavanja građevinskog otpada  skladno Zakonu. Svi upotrebljeni i ugrađeni materijali moraju odgovarati Hrvatskim normama, a atesti ne smiju biti stariji od godine dana. Atesti za betone se moraju odnositi na uzorke betona uzete na mjestu i u vrijeme ugradnje pojedine tehnološke faze betoniranja.</t>
  </si>
  <si>
    <t>Postavljanje zaštitne gradilišne ograde visine minimalno 150cm u zoni izvođenja radova na sigurnoj udaljenosti od izvođenja radova</t>
  </si>
  <si>
    <t>13.</t>
  </si>
  <si>
    <t>rubna greda 30x20cm istočne strane tribine ili osiguranje nasipa betonskim kockama</t>
  </si>
  <si>
    <t>UKUPNO DEMONTAŽA I UKLANJANJE (bez PDV-a):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</si>
</sst>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0.0"/>
    <numFmt numFmtId="166" formatCode="#,##0.00\ [$€-41A]"/>
  </numFmts>
  <fonts count="17">
    <font>
      <sz val="11"/>
      <color theme="1"/>
      <name val="Calibri"/>
      <charset val="134"/>
      <scheme val="minor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"/>
      <charset val="134"/>
    </font>
    <font>
      <sz val="10"/>
      <name val="Arial"/>
      <charset val="238"/>
    </font>
    <font>
      <b/>
      <sz val="9"/>
      <name val="Arial"/>
      <charset val="134"/>
    </font>
    <font>
      <i/>
      <sz val="11"/>
      <color theme="1"/>
      <name val="Calibri"/>
      <charset val="238"/>
      <scheme val="minor"/>
    </font>
    <font>
      <b/>
      <i/>
      <sz val="10"/>
      <name val="Arial CE"/>
      <charset val="238"/>
    </font>
    <font>
      <i/>
      <sz val="10"/>
      <name val="Arial CE"/>
      <charset val="238"/>
    </font>
    <font>
      <sz val="10"/>
      <name val="Calibri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i/>
      <sz val="9"/>
      <name val="Arial"/>
      <charset val="238"/>
    </font>
    <font>
      <i/>
      <sz val="9"/>
      <name val="Arial"/>
      <charset val="134"/>
    </font>
    <font>
      <b/>
      <sz val="12"/>
      <name val="Arial CE"/>
      <charset val="238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CCB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4" fillId="0" borderId="0"/>
  </cellStyleXfs>
  <cellXfs count="105">
    <xf numFmtId="0" fontId="0" fillId="0" borderId="0" xfId="0"/>
    <xf numFmtId="0" fontId="2" fillId="0" borderId="0" xfId="2" applyFont="1" applyAlignment="1">
      <alignment horizontal="center" vertical="top"/>
    </xf>
    <xf numFmtId="164" fontId="2" fillId="0" borderId="0" xfId="2" applyNumberFormat="1" applyFont="1" applyAlignment="1">
      <alignment horizontal="left"/>
    </xf>
    <xf numFmtId="0" fontId="3" fillId="2" borderId="3" xfId="2" applyFont="1" applyFill="1" applyBorder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top"/>
    </xf>
    <xf numFmtId="164" fontId="3" fillId="0" borderId="3" xfId="2" applyNumberFormat="1" applyFont="1" applyBorder="1" applyAlignment="1">
      <alignment horizontal="left"/>
    </xf>
    <xf numFmtId="0" fontId="3" fillId="0" borderId="3" xfId="2" applyFont="1" applyBorder="1" applyAlignment="1">
      <alignment horizontal="right" vertical="top" wrapText="1"/>
    </xf>
    <xf numFmtId="0" fontId="3" fillId="0" borderId="3" xfId="2" applyFont="1" applyBorder="1" applyAlignment="1">
      <alignment horizontal="center"/>
    </xf>
    <xf numFmtId="164" fontId="3" fillId="0" borderId="3" xfId="2" applyNumberFormat="1" applyFont="1" applyBorder="1" applyAlignment="1">
      <alignment horizontal="right"/>
    </xf>
    <xf numFmtId="0" fontId="3" fillId="0" borderId="3" xfId="2" applyFont="1" applyBorder="1" applyAlignment="1">
      <alignment horizontal="right" wrapText="1"/>
    </xf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164" fontId="3" fillId="0" borderId="3" xfId="2" applyNumberFormat="1" applyFont="1" applyBorder="1" applyAlignment="1">
      <alignment horizontal="left" vertical="top"/>
    </xf>
    <xf numFmtId="0" fontId="5" fillId="2" borderId="6" xfId="2" applyFont="1" applyFill="1" applyBorder="1" applyAlignment="1">
      <alignment horizontal="center" vertical="top"/>
    </xf>
    <xf numFmtId="164" fontId="5" fillId="2" borderId="6" xfId="2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49" fontId="1" fillId="0" borderId="0" xfId="2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8" fillId="0" borderId="0" xfId="2" applyFont="1"/>
    <xf numFmtId="0" fontId="9" fillId="0" borderId="0" xfId="2" applyFont="1"/>
    <xf numFmtId="0" fontId="1" fillId="0" borderId="8" xfId="2" applyFont="1" applyBorder="1" applyAlignment="1">
      <alignment horizontal="center"/>
    </xf>
    <xf numFmtId="0" fontId="1" fillId="0" borderId="10" xfId="2" applyFont="1" applyBorder="1" applyAlignment="1">
      <alignment horizontal="center"/>
    </xf>
    <xf numFmtId="0" fontId="12" fillId="0" borderId="9" xfId="0" applyFont="1" applyBorder="1"/>
    <xf numFmtId="49" fontId="3" fillId="2" borderId="2" xfId="2" applyNumberFormat="1" applyFont="1" applyFill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2" applyFont="1" applyBorder="1" applyAlignment="1">
      <alignment horizontal="right" vertical="top" wrapText="1"/>
    </xf>
    <xf numFmtId="0" fontId="13" fillId="0" borderId="3" xfId="2" applyFont="1" applyBorder="1" applyAlignment="1">
      <alignment horizontal="justify" vertical="top" wrapText="1"/>
    </xf>
    <xf numFmtId="0" fontId="13" fillId="0" borderId="3" xfId="2" applyFont="1" applyBorder="1" applyAlignment="1">
      <alignment horizontal="center" vertical="top" wrapText="1"/>
    </xf>
    <xf numFmtId="0" fontId="13" fillId="0" borderId="3" xfId="2" applyFont="1" applyBorder="1" applyAlignment="1">
      <alignment horizontal="left" vertical="top" wrapText="1"/>
    </xf>
    <xf numFmtId="49" fontId="3" fillId="2" borderId="15" xfId="2" applyNumberFormat="1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164" fontId="3" fillId="2" borderId="16" xfId="2" applyNumberFormat="1" applyFont="1" applyFill="1" applyBorder="1" applyAlignment="1">
      <alignment horizontal="center" vertical="center"/>
    </xf>
    <xf numFmtId="0" fontId="13" fillId="0" borderId="10" xfId="2" applyFont="1" applyBorder="1" applyAlignment="1">
      <alignment horizontal="right" vertical="top" wrapText="1"/>
    </xf>
    <xf numFmtId="0" fontId="3" fillId="0" borderId="10" xfId="2" applyFont="1" applyBorder="1" applyAlignment="1">
      <alignment horizontal="center"/>
    </xf>
    <xf numFmtId="164" fontId="3" fillId="0" borderId="10" xfId="2" applyNumberFormat="1" applyFont="1" applyBorder="1" applyAlignment="1">
      <alignment horizontal="right"/>
    </xf>
    <xf numFmtId="0" fontId="13" fillId="0" borderId="10" xfId="2" applyFont="1" applyBorder="1" applyAlignment="1">
      <alignment horizontal="justify" vertical="top" wrapText="1"/>
    </xf>
    <xf numFmtId="164" fontId="3" fillId="0" borderId="10" xfId="2" applyNumberFormat="1" applyFont="1" applyBorder="1" applyAlignment="1">
      <alignment horizontal="left"/>
    </xf>
    <xf numFmtId="0" fontId="14" fillId="0" borderId="3" xfId="2" applyFont="1" applyBorder="1" applyAlignment="1">
      <alignment horizontal="right" wrapText="1"/>
    </xf>
    <xf numFmtId="0" fontId="14" fillId="0" borderId="3" xfId="2" applyFont="1" applyBorder="1" applyAlignment="1">
      <alignment horizontal="left" vertical="top" wrapText="1"/>
    </xf>
    <xf numFmtId="0" fontId="13" fillId="0" borderId="3" xfId="2" applyFont="1" applyBorder="1" applyAlignment="1">
      <alignment horizontal="right" wrapText="1"/>
    </xf>
    <xf numFmtId="0" fontId="13" fillId="0" borderId="3" xfId="2" applyFont="1" applyBorder="1" applyAlignment="1">
      <alignment horizontal="left" wrapText="1"/>
    </xf>
    <xf numFmtId="49" fontId="5" fillId="2" borderId="5" xfId="2" applyNumberFormat="1" applyFont="1" applyFill="1" applyBorder="1" applyAlignment="1">
      <alignment horizontal="center" vertical="top"/>
    </xf>
    <xf numFmtId="0" fontId="3" fillId="2" borderId="3" xfId="2" quotePrefix="1" applyFont="1" applyFill="1" applyBorder="1" applyAlignment="1">
      <alignment horizontal="center" vertical="center" wrapText="1"/>
    </xf>
    <xf numFmtId="0" fontId="3" fillId="2" borderId="16" xfId="2" quotePrefix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vertical="top"/>
    </xf>
    <xf numFmtId="0" fontId="1" fillId="0" borderId="1" xfId="2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3" fillId="0" borderId="6" xfId="2" applyFont="1" applyBorder="1" applyAlignment="1">
      <alignment horizontal="center"/>
    </xf>
    <xf numFmtId="164" fontId="3" fillId="0" borderId="6" xfId="2" applyNumberFormat="1" applyFont="1" applyBorder="1" applyAlignment="1">
      <alignment horizontal="right"/>
    </xf>
    <xf numFmtId="0" fontId="3" fillId="0" borderId="0" xfId="2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left"/>
    </xf>
    <xf numFmtId="0" fontId="3" fillId="0" borderId="0" xfId="1" applyNumberFormat="1" applyFont="1" applyBorder="1" applyProtection="1">
      <protection locked="0"/>
    </xf>
    <xf numFmtId="0" fontId="3" fillId="0" borderId="0" xfId="1" applyNumberFormat="1" applyFont="1" applyBorder="1" applyProtection="1"/>
    <xf numFmtId="0" fontId="10" fillId="0" borderId="27" xfId="0" applyFont="1" applyBorder="1" applyAlignment="1">
      <alignment vertical="center"/>
    </xf>
    <xf numFmtId="0" fontId="13" fillId="0" borderId="6" xfId="2" applyFont="1" applyBorder="1" applyAlignment="1">
      <alignment horizontal="right" vertical="top" wrapText="1"/>
    </xf>
    <xf numFmtId="0" fontId="3" fillId="0" borderId="12" xfId="2" applyFont="1" applyBorder="1" applyAlignment="1">
      <alignment horizontal="center" vertical="top"/>
    </xf>
    <xf numFmtId="0" fontId="3" fillId="0" borderId="13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/>
    </xf>
    <xf numFmtId="0" fontId="1" fillId="0" borderId="24" xfId="2" applyFont="1" applyBorder="1" applyAlignment="1">
      <alignment horizontal="center"/>
    </xf>
    <xf numFmtId="0" fontId="1" fillId="0" borderId="25" xfId="2" applyFont="1" applyBorder="1" applyAlignment="1">
      <alignment horizontal="center"/>
    </xf>
    <xf numFmtId="0" fontId="1" fillId="0" borderId="26" xfId="2" applyFont="1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28" xfId="2" applyFont="1" applyBorder="1" applyAlignment="1">
      <alignment horizontal="center"/>
    </xf>
    <xf numFmtId="49" fontId="3" fillId="0" borderId="12" xfId="2" applyNumberFormat="1" applyFont="1" applyBorder="1" applyAlignment="1">
      <alignment horizontal="center" vertical="top"/>
    </xf>
    <xf numFmtId="49" fontId="3" fillId="0" borderId="13" xfId="2" applyNumberFormat="1" applyFont="1" applyBorder="1" applyAlignment="1">
      <alignment horizontal="center" vertical="top"/>
    </xf>
    <xf numFmtId="49" fontId="3" fillId="0" borderId="8" xfId="2" applyNumberFormat="1" applyFont="1" applyBorder="1" applyAlignment="1">
      <alignment horizontal="center" vertical="top"/>
    </xf>
    <xf numFmtId="0" fontId="3" fillId="0" borderId="14" xfId="2" applyFont="1" applyBorder="1" applyAlignment="1">
      <alignment horizontal="center" vertical="top"/>
    </xf>
    <xf numFmtId="166" fontId="0" fillId="0" borderId="0" xfId="0" applyNumberFormat="1"/>
    <xf numFmtId="166" fontId="2" fillId="0" borderId="0" xfId="2" applyNumberFormat="1" applyFont="1" applyAlignment="1">
      <alignment horizontal="left"/>
    </xf>
    <xf numFmtId="166" fontId="1" fillId="0" borderId="11" xfId="2" applyNumberFormat="1" applyFont="1" applyBorder="1" applyAlignment="1">
      <alignment horizontal="center"/>
    </xf>
    <xf numFmtId="166" fontId="3" fillId="2" borderId="4" xfId="2" applyNumberFormat="1" applyFont="1" applyFill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left"/>
    </xf>
    <xf numFmtId="166" fontId="3" fillId="0" borderId="4" xfId="1" applyNumberFormat="1" applyFont="1" applyBorder="1" applyProtection="1"/>
    <xf numFmtId="166" fontId="4" fillId="0" borderId="4" xfId="1" applyNumberFormat="1" applyFont="1" applyBorder="1"/>
    <xf numFmtId="166" fontId="3" fillId="0" borderId="7" xfId="1" applyNumberFormat="1" applyFont="1" applyBorder="1" applyProtection="1"/>
    <xf numFmtId="166" fontId="3" fillId="2" borderId="29" xfId="2" applyNumberFormat="1" applyFont="1" applyFill="1" applyBorder="1" applyAlignment="1">
      <alignment horizontal="center" vertical="center"/>
    </xf>
    <xf numFmtId="166" fontId="3" fillId="0" borderId="23" xfId="1" applyNumberFormat="1" applyFont="1" applyBorder="1" applyProtection="1"/>
    <xf numFmtId="166" fontId="3" fillId="0" borderId="11" xfId="1" applyNumberFormat="1" applyFont="1" applyBorder="1" applyProtection="1"/>
    <xf numFmtId="166" fontId="3" fillId="2" borderId="7" xfId="1" applyNumberFormat="1" applyFont="1" applyFill="1" applyBorder="1" applyProtection="1"/>
    <xf numFmtId="166" fontId="1" fillId="0" borderId="10" xfId="2" applyNumberFormat="1" applyFont="1" applyBorder="1" applyAlignment="1">
      <alignment horizontal="center"/>
    </xf>
    <xf numFmtId="166" fontId="3" fillId="2" borderId="3" xfId="2" applyNumberFormat="1" applyFont="1" applyFill="1" applyBorder="1" applyAlignment="1">
      <alignment horizontal="center" vertical="center"/>
    </xf>
    <xf numFmtId="166" fontId="3" fillId="0" borderId="3" xfId="2" applyNumberFormat="1" applyFont="1" applyBorder="1" applyAlignment="1">
      <alignment horizontal="center" vertical="center"/>
    </xf>
    <xf numFmtId="166" fontId="3" fillId="0" borderId="3" xfId="2" applyNumberFormat="1" applyFont="1" applyBorder="1" applyAlignment="1">
      <alignment horizontal="left"/>
    </xf>
    <xf numFmtId="166" fontId="3" fillId="0" borderId="3" xfId="1" applyNumberFormat="1" applyFont="1" applyBorder="1" applyProtection="1">
      <protection locked="0"/>
    </xf>
    <xf numFmtId="166" fontId="3" fillId="0" borderId="6" xfId="1" applyNumberFormat="1" applyFont="1" applyBorder="1" applyProtection="1">
      <protection locked="0"/>
    </xf>
    <xf numFmtId="166" fontId="3" fillId="2" borderId="16" xfId="2" applyNumberFormat="1" applyFont="1" applyFill="1" applyBorder="1" applyAlignment="1">
      <alignment horizontal="center" vertical="center"/>
    </xf>
    <xf numFmtId="166" fontId="3" fillId="0" borderId="10" xfId="1" applyNumberFormat="1" applyFont="1" applyBorder="1" applyProtection="1">
      <protection locked="0"/>
    </xf>
    <xf numFmtId="166" fontId="5" fillId="2" borderId="6" xfId="2" applyNumberFormat="1" applyFont="1" applyFill="1" applyBorder="1" applyAlignment="1">
      <alignment horizontal="left"/>
    </xf>
    <xf numFmtId="0" fontId="16" fillId="2" borderId="6" xfId="2" applyFont="1" applyFill="1" applyBorder="1" applyAlignment="1">
      <alignment horizontal="center" vertical="center" wrapText="1"/>
    </xf>
  </cellXfs>
  <cellStyles count="3">
    <cellStyle name="Currency 2" xfId="1" xr:uid="{00000000-0005-0000-0000-000031000000}"/>
    <cellStyle name="Normal" xfId="0" builtinId="0"/>
    <cellStyle name="Normal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6"/>
  <sheetViews>
    <sheetView tabSelected="1" view="pageBreakPreview" topLeftCell="A44" zoomScale="115" zoomScaleNormal="55" zoomScaleSheetLayoutView="115" workbookViewId="0">
      <selection activeCell="E49" sqref="E49"/>
    </sheetView>
  </sheetViews>
  <sheetFormatPr defaultColWidth="9" defaultRowHeight="15"/>
  <cols>
    <col min="1" max="1" width="5.5703125" style="18" customWidth="1"/>
    <col min="2" max="2" width="42.7109375" style="19" customWidth="1"/>
    <col min="3" max="3" width="8" customWidth="1"/>
    <col min="4" max="4" width="8.28515625" customWidth="1"/>
    <col min="5" max="5" width="9.28515625" style="82" customWidth="1"/>
    <col min="6" max="6" width="13.28515625" style="82" customWidth="1"/>
  </cols>
  <sheetData>
    <row r="2" spans="1:6">
      <c r="B2" s="19" t="s">
        <v>0</v>
      </c>
    </row>
    <row r="3" spans="1:6">
      <c r="B3" s="19" t="s">
        <v>1</v>
      </c>
    </row>
    <row r="4" spans="1:6">
      <c r="A4" s="20"/>
      <c r="B4" s="21" t="s">
        <v>2</v>
      </c>
      <c r="C4" s="1"/>
      <c r="D4" s="2"/>
      <c r="E4" s="83"/>
      <c r="F4" s="83"/>
    </row>
    <row r="5" spans="1:6">
      <c r="A5" s="20"/>
      <c r="B5" s="22" t="s">
        <v>3</v>
      </c>
      <c r="C5" s="1"/>
      <c r="D5" s="2"/>
      <c r="E5" s="83"/>
      <c r="F5" s="83"/>
    </row>
    <row r="6" spans="1:6">
      <c r="A6" s="20"/>
      <c r="B6" s="22"/>
      <c r="C6" s="1"/>
      <c r="D6" s="2"/>
      <c r="E6" s="83"/>
      <c r="F6" s="83"/>
    </row>
    <row r="7" spans="1:6">
      <c r="A7" s="20"/>
      <c r="B7" s="22"/>
      <c r="C7" s="1"/>
      <c r="D7" s="2"/>
      <c r="E7" s="83"/>
      <c r="F7" s="83"/>
    </row>
    <row r="8" spans="1:6">
      <c r="A8" s="20"/>
      <c r="B8" s="23" t="s">
        <v>4</v>
      </c>
      <c r="C8" s="1"/>
      <c r="D8" s="2"/>
      <c r="E8" s="83"/>
      <c r="F8" s="83"/>
    </row>
    <row r="9" spans="1:6">
      <c r="A9" s="20"/>
      <c r="B9" s="22"/>
      <c r="C9" s="1"/>
      <c r="D9" s="2"/>
      <c r="E9" s="83"/>
      <c r="F9" s="83"/>
    </row>
    <row r="10" spans="1:6">
      <c r="A10" s="20"/>
      <c r="B10" s="22"/>
      <c r="C10" s="1"/>
      <c r="D10" s="2"/>
      <c r="E10" s="83"/>
      <c r="F10" s="83"/>
    </row>
    <row r="11" spans="1:6" ht="15.75" thickBot="1">
      <c r="A11" s="20"/>
      <c r="B11" s="22"/>
      <c r="C11" s="1"/>
      <c r="D11" s="2"/>
      <c r="E11" s="83"/>
      <c r="F11" s="83"/>
    </row>
    <row r="12" spans="1:6">
      <c r="A12" s="66" t="s">
        <v>5</v>
      </c>
      <c r="B12" s="67"/>
      <c r="C12" s="67"/>
      <c r="D12" s="67"/>
      <c r="E12" s="67"/>
      <c r="F12" s="68"/>
    </row>
    <row r="13" spans="1:6" ht="15.75" thickBot="1">
      <c r="A13" s="69"/>
      <c r="B13" s="70"/>
      <c r="C13" s="70"/>
      <c r="D13" s="70"/>
      <c r="E13" s="70"/>
      <c r="F13" s="71"/>
    </row>
    <row r="14" spans="1:6" ht="20.25" customHeight="1">
      <c r="A14" s="51"/>
      <c r="B14" s="61" t="s">
        <v>6</v>
      </c>
      <c r="C14" s="75"/>
      <c r="D14" s="76"/>
      <c r="E14" s="76"/>
      <c r="F14" s="77"/>
    </row>
    <row r="15" spans="1:6" ht="356.25" customHeight="1">
      <c r="A15" s="24"/>
      <c r="B15" s="52" t="s">
        <v>56</v>
      </c>
      <c r="C15" s="72"/>
      <c r="D15" s="73"/>
      <c r="E15" s="73"/>
      <c r="F15" s="74"/>
    </row>
    <row r="16" spans="1:6" ht="15" customHeight="1">
      <c r="A16" s="24"/>
      <c r="B16" s="26"/>
      <c r="C16" s="25"/>
      <c r="D16" s="25"/>
      <c r="E16" s="95"/>
      <c r="F16" s="84"/>
    </row>
    <row r="17" spans="1:6">
      <c r="A17" s="27" t="s">
        <v>7</v>
      </c>
      <c r="B17" s="48" t="s">
        <v>8</v>
      </c>
      <c r="C17" s="3" t="s">
        <v>9</v>
      </c>
      <c r="D17" s="4" t="s">
        <v>10</v>
      </c>
      <c r="E17" s="96" t="s">
        <v>11</v>
      </c>
      <c r="F17" s="85" t="s">
        <v>12</v>
      </c>
    </row>
    <row r="18" spans="1:6">
      <c r="A18" s="28"/>
      <c r="B18" s="29"/>
      <c r="C18" s="5"/>
      <c r="D18" s="6"/>
      <c r="E18" s="97"/>
      <c r="F18" s="86"/>
    </row>
    <row r="19" spans="1:6" ht="36">
      <c r="A19" s="78" t="s">
        <v>13</v>
      </c>
      <c r="B19" s="30" t="s">
        <v>57</v>
      </c>
      <c r="C19" s="5"/>
      <c r="D19" s="6"/>
      <c r="E19" s="97"/>
      <c r="F19" s="86"/>
    </row>
    <row r="20" spans="1:6">
      <c r="A20" s="79"/>
      <c r="B20" s="9" t="s">
        <v>15</v>
      </c>
      <c r="C20" s="10" t="s">
        <v>16</v>
      </c>
      <c r="D20" s="11">
        <v>225</v>
      </c>
      <c r="E20" s="97"/>
      <c r="F20" s="86">
        <f>D20*E20</f>
        <v>0</v>
      </c>
    </row>
    <row r="21" spans="1:6">
      <c r="A21" s="80"/>
      <c r="B21" s="29"/>
      <c r="C21" s="5"/>
      <c r="D21" s="6"/>
      <c r="E21" s="97"/>
      <c r="F21" s="86"/>
    </row>
    <row r="22" spans="1:6" ht="39" customHeight="1">
      <c r="A22" s="78" t="s">
        <v>17</v>
      </c>
      <c r="B22" s="30" t="s">
        <v>14</v>
      </c>
      <c r="C22" s="7"/>
      <c r="D22" s="8"/>
      <c r="E22" s="98"/>
      <c r="F22" s="87"/>
    </row>
    <row r="23" spans="1:6">
      <c r="A23" s="79"/>
      <c r="B23" s="9" t="s">
        <v>15</v>
      </c>
      <c r="C23" s="10" t="s">
        <v>16</v>
      </c>
      <c r="D23" s="11">
        <v>165</v>
      </c>
      <c r="E23" s="99"/>
      <c r="F23" s="86">
        <f>D23*E23</f>
        <v>0</v>
      </c>
    </row>
    <row r="24" spans="1:6">
      <c r="A24" s="80"/>
      <c r="B24" s="31"/>
      <c r="C24" s="10"/>
      <c r="D24" s="8"/>
      <c r="E24" s="99"/>
      <c r="F24" s="88"/>
    </row>
    <row r="25" spans="1:6" ht="40.5" customHeight="1">
      <c r="A25" s="63" t="s">
        <v>22</v>
      </c>
      <c r="B25" s="32" t="s">
        <v>18</v>
      </c>
      <c r="C25" s="10"/>
      <c r="D25" s="8"/>
      <c r="E25" s="99"/>
      <c r="F25" s="88"/>
    </row>
    <row r="26" spans="1:6">
      <c r="A26" s="64"/>
      <c r="B26" s="12" t="s">
        <v>19</v>
      </c>
      <c r="C26" s="10" t="s">
        <v>20</v>
      </c>
      <c r="D26" s="11">
        <v>5</v>
      </c>
      <c r="E26" s="99"/>
      <c r="F26" s="86">
        <f>D26*E26</f>
        <v>0</v>
      </c>
    </row>
    <row r="27" spans="1:6">
      <c r="A27" s="64"/>
      <c r="B27" s="12" t="s">
        <v>21</v>
      </c>
      <c r="C27" s="10" t="s">
        <v>20</v>
      </c>
      <c r="D27" s="11">
        <v>3</v>
      </c>
      <c r="E27" s="99"/>
      <c r="F27" s="86">
        <f>D27*E27</f>
        <v>0</v>
      </c>
    </row>
    <row r="28" spans="1:6">
      <c r="A28" s="65"/>
      <c r="B28" s="33"/>
      <c r="C28" s="13"/>
      <c r="D28" s="14"/>
      <c r="E28" s="99"/>
      <c r="F28" s="89"/>
    </row>
    <row r="29" spans="1:6" ht="60">
      <c r="A29" s="63" t="s">
        <v>25</v>
      </c>
      <c r="B29" s="32" t="s">
        <v>23</v>
      </c>
      <c r="C29" s="10"/>
      <c r="D29" s="8"/>
      <c r="E29" s="99"/>
      <c r="F29" s="88"/>
    </row>
    <row r="30" spans="1:6">
      <c r="A30" s="64"/>
      <c r="B30" s="12" t="s">
        <v>24</v>
      </c>
      <c r="C30" s="10" t="s">
        <v>16</v>
      </c>
      <c r="D30" s="11">
        <v>144.5</v>
      </c>
      <c r="E30" s="99"/>
      <c r="F30" s="86">
        <f>D30*E30</f>
        <v>0</v>
      </c>
    </row>
    <row r="31" spans="1:6">
      <c r="A31" s="65"/>
      <c r="B31" s="31"/>
      <c r="C31" s="10"/>
      <c r="D31" s="11"/>
      <c r="E31" s="99"/>
      <c r="F31" s="88"/>
    </row>
    <row r="32" spans="1:6" ht="48">
      <c r="A32" s="63" t="s">
        <v>28</v>
      </c>
      <c r="B32" s="34" t="s">
        <v>26</v>
      </c>
      <c r="C32" s="10"/>
      <c r="D32" s="11"/>
      <c r="E32" s="99"/>
      <c r="F32" s="88"/>
    </row>
    <row r="33" spans="1:12">
      <c r="A33" s="64"/>
      <c r="B33" s="34"/>
      <c r="C33" s="10" t="s">
        <v>27</v>
      </c>
      <c r="D33" s="11">
        <v>0.16</v>
      </c>
      <c r="E33" s="99"/>
      <c r="F33" s="86">
        <f>D33*E33</f>
        <v>0</v>
      </c>
    </row>
    <row r="34" spans="1:12" ht="15.75" thickBot="1">
      <c r="A34" s="81"/>
      <c r="B34" s="62"/>
      <c r="C34" s="53"/>
      <c r="D34" s="54"/>
      <c r="E34" s="100"/>
      <c r="F34" s="90"/>
    </row>
    <row r="35" spans="1:12" ht="15" customHeight="1" thickBot="1">
      <c r="A35" s="35" t="s">
        <v>7</v>
      </c>
      <c r="B35" s="49" t="s">
        <v>8</v>
      </c>
      <c r="C35" s="36" t="s">
        <v>9</v>
      </c>
      <c r="D35" s="37" t="s">
        <v>10</v>
      </c>
      <c r="E35" s="101" t="s">
        <v>11</v>
      </c>
      <c r="F35" s="91" t="s">
        <v>12</v>
      </c>
      <c r="G35" s="55"/>
      <c r="H35" s="56"/>
      <c r="I35" s="57"/>
      <c r="J35" s="58"/>
      <c r="K35" s="59"/>
      <c r="L35" s="60"/>
    </row>
    <row r="36" spans="1:12" ht="15" customHeight="1">
      <c r="A36" s="50"/>
      <c r="B36" s="34"/>
      <c r="C36" s="10"/>
      <c r="D36" s="8"/>
      <c r="E36" s="99"/>
      <c r="F36" s="92"/>
      <c r="G36" s="55"/>
      <c r="H36" s="56"/>
      <c r="I36" s="57"/>
      <c r="J36" s="58"/>
      <c r="K36" s="59"/>
      <c r="L36" s="60"/>
    </row>
    <row r="37" spans="1:12" ht="48">
      <c r="A37" s="63" t="s">
        <v>31</v>
      </c>
      <c r="B37" s="32" t="s">
        <v>29</v>
      </c>
      <c r="C37" s="10"/>
      <c r="D37" s="8"/>
      <c r="E37" s="99"/>
      <c r="F37" s="88"/>
    </row>
    <row r="38" spans="1:12">
      <c r="A38" s="64"/>
      <c r="B38" s="12" t="s">
        <v>30</v>
      </c>
      <c r="C38" s="10" t="s">
        <v>20</v>
      </c>
      <c r="D38" s="11">
        <v>4</v>
      </c>
      <c r="E38" s="99"/>
      <c r="F38" s="86">
        <f>D38*E38</f>
        <v>0</v>
      </c>
    </row>
    <row r="39" spans="1:12">
      <c r="A39" s="50"/>
      <c r="B39" s="34"/>
      <c r="C39" s="10"/>
      <c r="D39" s="8"/>
      <c r="E39" s="99"/>
      <c r="F39" s="88"/>
    </row>
    <row r="40" spans="1:12" ht="36">
      <c r="A40" s="63" t="s">
        <v>35</v>
      </c>
      <c r="B40" s="32" t="s">
        <v>32</v>
      </c>
      <c r="C40" s="10"/>
      <c r="D40" s="8"/>
      <c r="E40" s="99"/>
      <c r="F40" s="88"/>
    </row>
    <row r="41" spans="1:12">
      <c r="A41" s="64"/>
      <c r="B41" s="12" t="s">
        <v>33</v>
      </c>
      <c r="C41" s="10" t="s">
        <v>34</v>
      </c>
      <c r="D41" s="11">
        <v>1</v>
      </c>
      <c r="E41" s="99"/>
      <c r="F41" s="86">
        <f>D41*E41</f>
        <v>0</v>
      </c>
    </row>
    <row r="42" spans="1:12" ht="15" customHeight="1">
      <c r="A42" s="65"/>
      <c r="B42" s="31"/>
      <c r="C42" s="10"/>
      <c r="D42" s="11"/>
      <c r="E42" s="99"/>
      <c r="F42" s="88"/>
    </row>
    <row r="43" spans="1:12" ht="36">
      <c r="A43" s="63" t="s">
        <v>38</v>
      </c>
      <c r="B43" s="32" t="s">
        <v>36</v>
      </c>
      <c r="C43" s="10"/>
      <c r="D43" s="8"/>
      <c r="E43" s="99"/>
      <c r="F43" s="88"/>
    </row>
    <row r="44" spans="1:12">
      <c r="A44" s="64"/>
      <c r="B44" s="12" t="s">
        <v>37</v>
      </c>
      <c r="C44" s="10" t="s">
        <v>20</v>
      </c>
      <c r="D44" s="11">
        <v>3</v>
      </c>
      <c r="E44" s="99"/>
      <c r="F44" s="86">
        <f>D44*E44</f>
        <v>0</v>
      </c>
    </row>
    <row r="45" spans="1:12">
      <c r="A45" s="65"/>
      <c r="B45" s="34"/>
      <c r="C45" s="10"/>
      <c r="D45" s="8"/>
      <c r="E45" s="99"/>
      <c r="F45" s="88"/>
    </row>
    <row r="46" spans="1:12" ht="60">
      <c r="A46" s="63" t="s">
        <v>42</v>
      </c>
      <c r="B46" s="32" t="s">
        <v>39</v>
      </c>
      <c r="C46" s="10"/>
      <c r="D46" s="8"/>
      <c r="E46" s="99"/>
      <c r="F46" s="88"/>
    </row>
    <row r="47" spans="1:12">
      <c r="A47" s="64"/>
      <c r="B47" s="9" t="s">
        <v>40</v>
      </c>
      <c r="C47" s="10" t="s">
        <v>27</v>
      </c>
      <c r="D47" s="11">
        <v>114.16</v>
      </c>
      <c r="E47" s="99"/>
      <c r="F47" s="86">
        <f>D47*E47</f>
        <v>0</v>
      </c>
    </row>
    <row r="48" spans="1:12">
      <c r="A48" s="64"/>
      <c r="B48" s="9" t="s">
        <v>41</v>
      </c>
      <c r="C48" s="10" t="s">
        <v>27</v>
      </c>
      <c r="D48" s="11">
        <v>7.74</v>
      </c>
      <c r="E48" s="99"/>
      <c r="F48" s="86">
        <f>D48*E48</f>
        <v>0</v>
      </c>
    </row>
    <row r="49" spans="1:6">
      <c r="A49" s="65"/>
      <c r="B49" s="34"/>
      <c r="C49" s="7"/>
      <c r="D49" s="15"/>
      <c r="E49" s="99"/>
      <c r="F49" s="88"/>
    </row>
    <row r="50" spans="1:6" ht="48">
      <c r="A50" s="63" t="s">
        <v>44</v>
      </c>
      <c r="B50" s="32" t="s">
        <v>43</v>
      </c>
      <c r="C50" s="10"/>
      <c r="D50" s="8"/>
      <c r="E50" s="99"/>
      <c r="F50" s="88"/>
    </row>
    <row r="51" spans="1:6">
      <c r="A51" s="64"/>
      <c r="B51" s="31"/>
      <c r="C51" s="10" t="s">
        <v>27</v>
      </c>
      <c r="D51" s="11">
        <v>276.89999999999998</v>
      </c>
      <c r="E51" s="99"/>
      <c r="F51" s="86">
        <f>D51*E51</f>
        <v>0</v>
      </c>
    </row>
    <row r="52" spans="1:6">
      <c r="A52" s="65"/>
      <c r="B52" s="38"/>
      <c r="C52" s="39"/>
      <c r="D52" s="40"/>
      <c r="E52" s="102"/>
      <c r="F52" s="93"/>
    </row>
    <row r="53" spans="1:6" ht="36">
      <c r="A53" s="63" t="s">
        <v>52</v>
      </c>
      <c r="B53" s="41" t="s">
        <v>45</v>
      </c>
      <c r="C53" s="39"/>
      <c r="D53" s="42"/>
      <c r="E53" s="102"/>
      <c r="F53" s="93"/>
    </row>
    <row r="54" spans="1:6" ht="24">
      <c r="A54" s="64"/>
      <c r="B54" s="34" t="s">
        <v>46</v>
      </c>
      <c r="C54" s="10"/>
      <c r="D54" s="11"/>
      <c r="E54" s="99"/>
      <c r="F54" s="88"/>
    </row>
    <row r="55" spans="1:6" ht="15.75" customHeight="1">
      <c r="A55" s="64"/>
      <c r="B55" s="12" t="s">
        <v>47</v>
      </c>
      <c r="C55" s="10" t="s">
        <v>27</v>
      </c>
      <c r="D55" s="11">
        <v>6.4</v>
      </c>
      <c r="E55" s="99"/>
      <c r="F55" s="86">
        <f>D55*E55</f>
        <v>0</v>
      </c>
    </row>
    <row r="56" spans="1:6">
      <c r="A56" s="64"/>
      <c r="B56" s="12" t="s">
        <v>48</v>
      </c>
      <c r="C56" s="10" t="s">
        <v>49</v>
      </c>
      <c r="D56" s="11">
        <v>704</v>
      </c>
      <c r="E56" s="99"/>
      <c r="F56" s="86">
        <f>D56*E56</f>
        <v>0</v>
      </c>
    </row>
    <row r="57" spans="1:6">
      <c r="A57" s="64"/>
      <c r="B57" s="12"/>
      <c r="C57" s="10"/>
      <c r="D57" s="11"/>
      <c r="E57" s="99"/>
      <c r="F57" s="88"/>
    </row>
    <row r="58" spans="1:6" ht="24.75">
      <c r="A58" s="64"/>
      <c r="B58" s="43" t="s">
        <v>59</v>
      </c>
      <c r="C58" s="10"/>
      <c r="D58" s="11"/>
      <c r="E58" s="99"/>
      <c r="F58" s="88"/>
    </row>
    <row r="59" spans="1:6">
      <c r="A59" s="64"/>
      <c r="B59" s="12" t="s">
        <v>47</v>
      </c>
      <c r="C59" s="10" t="s">
        <v>27</v>
      </c>
      <c r="D59" s="11">
        <v>6.6</v>
      </c>
      <c r="E59" s="99"/>
      <c r="F59" s="86">
        <f>D59*E59</f>
        <v>0</v>
      </c>
    </row>
    <row r="60" spans="1:6">
      <c r="A60" s="64"/>
      <c r="B60" s="12" t="s">
        <v>48</v>
      </c>
      <c r="C60" s="10" t="s">
        <v>49</v>
      </c>
      <c r="D60" s="11">
        <f>D59*110</f>
        <v>726</v>
      </c>
      <c r="E60" s="99"/>
      <c r="F60" s="86">
        <f>D60*E60</f>
        <v>0</v>
      </c>
    </row>
    <row r="61" spans="1:6">
      <c r="A61" s="64"/>
      <c r="B61" s="12"/>
      <c r="C61" s="10"/>
      <c r="D61" s="11"/>
      <c r="E61" s="99"/>
      <c r="F61" s="88"/>
    </row>
    <row r="62" spans="1:6">
      <c r="A62" s="64"/>
      <c r="B62" s="43" t="s">
        <v>50</v>
      </c>
      <c r="C62" s="10"/>
      <c r="D62" s="11"/>
      <c r="E62" s="99"/>
      <c r="F62" s="88"/>
    </row>
    <row r="63" spans="1:6">
      <c r="A63" s="64"/>
      <c r="B63" s="12" t="s">
        <v>47</v>
      </c>
      <c r="C63" s="10" t="s">
        <v>27</v>
      </c>
      <c r="D63" s="11">
        <v>5.7</v>
      </c>
      <c r="E63" s="99"/>
      <c r="F63" s="86">
        <f>D63*E63</f>
        <v>0</v>
      </c>
    </row>
    <row r="64" spans="1:6">
      <c r="A64" s="64"/>
      <c r="B64" s="12" t="s">
        <v>48</v>
      </c>
      <c r="C64" s="10" t="s">
        <v>49</v>
      </c>
      <c r="D64" s="11">
        <f>D63*110</f>
        <v>627</v>
      </c>
      <c r="E64" s="99"/>
      <c r="F64" s="86">
        <f>D64*E64</f>
        <v>0</v>
      </c>
    </row>
    <row r="65" spans="1:6">
      <c r="A65" s="64"/>
      <c r="B65" s="12"/>
      <c r="C65" s="10"/>
      <c r="D65" s="11"/>
      <c r="E65" s="99"/>
      <c r="F65" s="88"/>
    </row>
    <row r="66" spans="1:6" ht="24">
      <c r="A66" s="64"/>
      <c r="B66" s="44" t="s">
        <v>51</v>
      </c>
      <c r="C66" s="10"/>
      <c r="D66" s="11"/>
      <c r="E66" s="99"/>
      <c r="F66" s="88"/>
    </row>
    <row r="67" spans="1:6">
      <c r="A67" s="64"/>
      <c r="B67" s="12" t="s">
        <v>47</v>
      </c>
      <c r="C67" s="10" t="s">
        <v>27</v>
      </c>
      <c r="D67" s="11">
        <v>19.8</v>
      </c>
      <c r="E67" s="99"/>
      <c r="F67" s="86">
        <f>D67*E67</f>
        <v>0</v>
      </c>
    </row>
    <row r="68" spans="1:6">
      <c r="A68" s="64"/>
      <c r="B68" s="12" t="s">
        <v>48</v>
      </c>
      <c r="C68" s="10" t="s">
        <v>49</v>
      </c>
      <c r="D68" s="11">
        <v>2178</v>
      </c>
      <c r="E68" s="99"/>
      <c r="F68" s="86">
        <f>D68*E68</f>
        <v>0</v>
      </c>
    </row>
    <row r="69" spans="1:6">
      <c r="A69" s="65"/>
      <c r="B69" s="45"/>
      <c r="C69" s="10"/>
      <c r="D69" s="11"/>
      <c r="E69" s="99"/>
      <c r="F69" s="88"/>
    </row>
    <row r="70" spans="1:6" ht="24">
      <c r="A70" s="63" t="s">
        <v>54</v>
      </c>
      <c r="B70" s="34" t="s">
        <v>53</v>
      </c>
      <c r="C70" s="10"/>
      <c r="D70" s="11"/>
      <c r="E70" s="99"/>
      <c r="F70" s="88"/>
    </row>
    <row r="71" spans="1:6">
      <c r="A71" s="64"/>
      <c r="B71" s="45"/>
      <c r="C71" s="10" t="s">
        <v>34</v>
      </c>
      <c r="D71" s="11">
        <v>1</v>
      </c>
      <c r="E71" s="99"/>
      <c r="F71" s="86">
        <f>D71*E71</f>
        <v>0</v>
      </c>
    </row>
    <row r="72" spans="1:6">
      <c r="A72" s="65"/>
      <c r="B72" s="45"/>
      <c r="C72" s="10"/>
      <c r="D72" s="11"/>
      <c r="E72" s="99"/>
      <c r="F72" s="88"/>
    </row>
    <row r="73" spans="1:6" ht="36.75">
      <c r="A73" s="63" t="s">
        <v>58</v>
      </c>
      <c r="B73" s="46" t="s">
        <v>55</v>
      </c>
      <c r="C73" s="10"/>
      <c r="D73" s="11"/>
      <c r="E73" s="99"/>
      <c r="F73" s="88"/>
    </row>
    <row r="74" spans="1:6">
      <c r="A74" s="64"/>
      <c r="B74" s="45"/>
      <c r="C74" s="10" t="s">
        <v>34</v>
      </c>
      <c r="D74" s="11">
        <v>1</v>
      </c>
      <c r="E74" s="99"/>
      <c r="F74" s="86">
        <f>D74*E74</f>
        <v>0</v>
      </c>
    </row>
    <row r="75" spans="1:6">
      <c r="A75" s="65"/>
      <c r="B75" s="45"/>
      <c r="C75" s="10"/>
      <c r="D75" s="11"/>
      <c r="E75" s="99"/>
      <c r="F75" s="88"/>
    </row>
    <row r="76" spans="1:6" ht="24.75" thickBot="1">
      <c r="A76" s="47"/>
      <c r="B76" s="104" t="s">
        <v>60</v>
      </c>
      <c r="C76" s="16"/>
      <c r="D76" s="17"/>
      <c r="E76" s="103"/>
      <c r="F76" s="94">
        <f>SUM(F18:F75)</f>
        <v>0</v>
      </c>
    </row>
  </sheetData>
  <mergeCells count="16">
    <mergeCell ref="A37:A38"/>
    <mergeCell ref="A12:F13"/>
    <mergeCell ref="C15:F15"/>
    <mergeCell ref="C14:F14"/>
    <mergeCell ref="A53:A69"/>
    <mergeCell ref="A40:A42"/>
    <mergeCell ref="A22:A24"/>
    <mergeCell ref="A25:A28"/>
    <mergeCell ref="A29:A31"/>
    <mergeCell ref="A32:A34"/>
    <mergeCell ref="A19:A21"/>
    <mergeCell ref="A70:A72"/>
    <mergeCell ref="A73:A75"/>
    <mergeCell ref="A43:A45"/>
    <mergeCell ref="A46:A49"/>
    <mergeCell ref="A50:A52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troskovnik</vt:lpstr>
      <vt:lpstr>troskovnik!Print_Area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 PLAN</dc:creator>
  <cp:lastModifiedBy>SASA PETRLIC</cp:lastModifiedBy>
  <cp:lastPrinted>2026-03-24T13:52:01Z</cp:lastPrinted>
  <dcterms:created xsi:type="dcterms:W3CDTF">2015-06-05T18:19:00Z</dcterms:created>
  <dcterms:modified xsi:type="dcterms:W3CDTF">2026-03-25T08:31:40Z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1033-12.2.0.22549</vt:lpwstr>
  </property>
  <property fmtid="{D5CDD505-2E9C-101B-9397-08002B2CF9AE}" pid="3" name="ICV">
    <vt:lpwstr>D46385F269964B769318B0E135EF03DF_13</vt:lpwstr>
  </property>
</Properties>
</file>